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55" windowHeight="8190" activeTab="1"/>
  </bookViews>
  <sheets>
    <sheet name="2011 bevételek " sheetId="1" r:id="rId1"/>
    <sheet name="2011 kiadások " sheetId="2" r:id="rId2"/>
  </sheets>
  <definedNames/>
  <calcPr fullCalcOnLoad="1"/>
</workbook>
</file>

<file path=xl/sharedStrings.xml><?xml version="1.0" encoding="utf-8"?>
<sst xmlns="http://schemas.openxmlformats.org/spreadsheetml/2006/main" count="76" uniqueCount="75">
  <si>
    <t xml:space="preserve">Intézményi működési bevételek </t>
  </si>
  <si>
    <t>SzJA helyben maradó része</t>
  </si>
  <si>
    <t xml:space="preserve">Gépjárműadó </t>
  </si>
  <si>
    <t xml:space="preserve">Átengedett központi adók </t>
  </si>
  <si>
    <t>Lakótelek értékesítés</t>
  </si>
  <si>
    <t xml:space="preserve">Üzemeltetés és koncesszióból származó bevétel </t>
  </si>
  <si>
    <t xml:space="preserve">Felhalmozási és tőkejellegű bevételek </t>
  </si>
  <si>
    <t xml:space="preserve">Normatív állami hozzájárulás </t>
  </si>
  <si>
    <t>Önkormányzatok költségvetési támogatása</t>
  </si>
  <si>
    <t xml:space="preserve">Rendszeres személyi juttatások </t>
  </si>
  <si>
    <t>Gyógyszer, vegyszer</t>
  </si>
  <si>
    <t>Könyv, folyóirat</t>
  </si>
  <si>
    <t xml:space="preserve">Egyéb információhordozó </t>
  </si>
  <si>
    <t xml:space="preserve">Tüzelőanyag </t>
  </si>
  <si>
    <t xml:space="preserve">Hajtó- és kenőanyagok </t>
  </si>
  <si>
    <t>Szakmai anyag</t>
  </si>
  <si>
    <t>Munkaruha, védőruha</t>
  </si>
  <si>
    <t>Egyéb készletbeszerzés</t>
  </si>
  <si>
    <t xml:space="preserve">Különféle szolgáltatási kiadások </t>
  </si>
  <si>
    <t xml:space="preserve">Áfa kiadások </t>
  </si>
  <si>
    <t xml:space="preserve">Tartalék </t>
  </si>
  <si>
    <t xml:space="preserve">1. sz. melléklet </t>
  </si>
  <si>
    <t>Adatok ezer Ft-ban</t>
  </si>
  <si>
    <t xml:space="preserve">2. sz. melléklet </t>
  </si>
  <si>
    <t xml:space="preserve">Adatok ezer Ft-ban </t>
  </si>
  <si>
    <t xml:space="preserve">        állandó népességszámhoz kötött</t>
  </si>
  <si>
    <t xml:space="preserve">                      feladatmutatóhoz kötött</t>
  </si>
  <si>
    <t>Kiegészítő támogatás egyes közoktatási feladatokra</t>
  </si>
  <si>
    <t>Kiegészítő támogatás egyes szociális feladatokhoz</t>
  </si>
  <si>
    <t>Nem rendszeres személyi juttatások</t>
  </si>
  <si>
    <t>Állományba nem tartozók juttatásai</t>
  </si>
  <si>
    <t>Bevételek összesen</t>
  </si>
  <si>
    <t>Kiadások összesen</t>
  </si>
  <si>
    <t>Kisértékű tárgyi eszköz, szellemi termék beszerzés</t>
  </si>
  <si>
    <t>SzJA jövedelemkülönbség mérséklésére</t>
  </si>
  <si>
    <t>Irodaszer, nyomtatvány</t>
  </si>
  <si>
    <t>Kamatkiadások ÁH-on kívülre</t>
  </si>
  <si>
    <t>Bérleti és lízingdíj bevételek</t>
  </si>
  <si>
    <t>Intézményi ellátási díjak</t>
  </si>
  <si>
    <t>Kiszámlázott termékek, szolg.áfája</t>
  </si>
  <si>
    <t>Értékesített tárgyi eszk,imm.javak áfája</t>
  </si>
  <si>
    <t>Kamatbevétel</t>
  </si>
  <si>
    <t>Helyi adók, pótlék, bírság</t>
  </si>
  <si>
    <t>Talajterhelési díj</t>
  </si>
  <si>
    <t>Normatív állami hozzájárulás összesen</t>
  </si>
  <si>
    <t>Normatív, kötött felhasználású támogatások</t>
  </si>
  <si>
    <t>Támogatásértékű működési bev.TB alapból</t>
  </si>
  <si>
    <t>Támogatásértékű működési bev.önkorm-tól</t>
  </si>
  <si>
    <t>Támogatásértékű bevételek összesen</t>
  </si>
  <si>
    <t>Pénzforgalom nélküli bevételek</t>
  </si>
  <si>
    <t>Személyi juttatások összesen</t>
  </si>
  <si>
    <t>Munkadókat terhelő járulékok</t>
  </si>
  <si>
    <t>Dologi kiadások összesen</t>
  </si>
  <si>
    <t>Pénzeszköz átadás, egyéb támogatás</t>
  </si>
  <si>
    <t>Kiküldetés, reprezentáció, reklám</t>
  </si>
  <si>
    <t>Szellemi tev.végzésére kifizetés</t>
  </si>
  <si>
    <t>Különféle költségvetési befizetések</t>
  </si>
  <si>
    <t>Adók, díjak, egyéb befizetések</t>
  </si>
  <si>
    <t>Támogatásértékű működési kiadás többc.kist.társ.</t>
  </si>
  <si>
    <t>Működési célú pénzeszközátadás ÁH-on kívülre</t>
  </si>
  <si>
    <t>Felhalmozási célú pénzeszközátadás ÁH-on kívülre</t>
  </si>
  <si>
    <t>Társadalom-, szociálpol. És egyéb jutt., támogatás</t>
  </si>
  <si>
    <t>Felújítási kiadások</t>
  </si>
  <si>
    <t>Hosszú lejáratú hitelek visszafizetése</t>
  </si>
  <si>
    <t xml:space="preserve">2010. évi eredeti előirányzat </t>
  </si>
  <si>
    <t>2011. évi javaslat</t>
  </si>
  <si>
    <t xml:space="preserve">2011. évi javaslat </t>
  </si>
  <si>
    <t xml:space="preserve">Kommunikációs szolgáltatások </t>
  </si>
  <si>
    <t>Egyéb dologi kiadások</t>
  </si>
  <si>
    <t xml:space="preserve">Beruházási kiadások </t>
  </si>
  <si>
    <t>Önkorm. Sajátos működési bevételei</t>
  </si>
  <si>
    <t>Hitelfelvétel ÁH-on kívül</t>
  </si>
  <si>
    <t>Működési célú pénzmaradvány</t>
  </si>
  <si>
    <t>Felhalmozási célú pénzmaradvány</t>
  </si>
  <si>
    <t>Csapadékvíz pályázaton elnyert összeg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</si>
</sst>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_-* #,##0.0\ _F_t_-;\-* #,##0.0\ _F_t_-;_-* &quot;-&quot;??\ _F_t_-;_-@_-"/>
    <numFmt numFmtId="166" formatCode="_-* #,##0\ _F_t_-;\-* #,##0\ _F_t_-;_-* &quot;-&quot;??\ _F_t_-;_-@_-"/>
    <numFmt numFmtId="167" formatCode="_-* #,##0.000\ _F_t_-;\-* #,##0.000\ _F_t_-;_-* &quot;-&quot;??\ _F_t_-;_-@_-"/>
    <numFmt numFmtId="168" formatCode="[$-40E]yyyy\.\ mmmm\ d\."/>
    <numFmt numFmtId="169" formatCode="\2\1\4\4\2\7"/>
    <numFmt numFmtId="170" formatCode="#,##0\ _F_t"/>
    <numFmt numFmtId="171" formatCode="&quot;H-&quot;00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11" xfId="40" applyNumberFormat="1" applyFont="1" applyBorder="1" applyAlignment="1">
      <alignment horizontal="right"/>
    </xf>
    <xf numFmtId="3" fontId="0" fillId="0" borderId="11" xfId="4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view="pageLayout" workbookViewId="0" topLeftCell="A28">
      <selection activeCell="E52" sqref="E52"/>
    </sheetView>
  </sheetViews>
  <sheetFormatPr defaultColWidth="9.140625" defaultRowHeight="12.75"/>
  <cols>
    <col min="1" max="1" width="3.28125" style="0" customWidth="1"/>
    <col min="2" max="2" width="45.8515625" style="0" customWidth="1"/>
    <col min="3" max="3" width="14.57421875" style="0" bestFit="1" customWidth="1"/>
    <col min="4" max="4" width="7.57421875" style="0" customWidth="1"/>
    <col min="5" max="5" width="17.00390625" style="0" bestFit="1" customWidth="1"/>
    <col min="9" max="9" width="19.421875" style="0" customWidth="1"/>
  </cols>
  <sheetData>
    <row r="1" ht="12.75">
      <c r="E1" s="8" t="s">
        <v>21</v>
      </c>
    </row>
    <row r="2" ht="12.75">
      <c r="E2" s="8" t="s">
        <v>22</v>
      </c>
    </row>
    <row r="4" spans="3:5" s="1" customFormat="1" ht="30" customHeight="1">
      <c r="C4" s="19" t="s">
        <v>64</v>
      </c>
      <c r="D4" s="10"/>
      <c r="E4" s="20" t="s">
        <v>65</v>
      </c>
    </row>
    <row r="5" s="1" customFormat="1" ht="12.75">
      <c r="D5"/>
    </row>
    <row r="6" ht="12.75">
      <c r="D6" s="2"/>
    </row>
    <row r="7" spans="2:5" ht="12.75">
      <c r="B7" t="s">
        <v>37</v>
      </c>
      <c r="C7" s="2">
        <v>3026</v>
      </c>
      <c r="D7" s="2"/>
      <c r="E7" s="2">
        <v>3026</v>
      </c>
    </row>
    <row r="8" spans="2:5" ht="12.75">
      <c r="B8" t="s">
        <v>38</v>
      </c>
      <c r="C8" s="2">
        <v>2949</v>
      </c>
      <c r="D8" s="2"/>
      <c r="E8" s="2">
        <v>2500</v>
      </c>
    </row>
    <row r="9" spans="2:5" ht="12.75">
      <c r="B9" t="s">
        <v>39</v>
      </c>
      <c r="C9" s="2">
        <v>3814</v>
      </c>
      <c r="D9" s="2"/>
      <c r="E9" s="2">
        <v>3600</v>
      </c>
    </row>
    <row r="10" spans="2:5" ht="12.75">
      <c r="B10" t="s">
        <v>40</v>
      </c>
      <c r="C10" s="2">
        <v>625</v>
      </c>
      <c r="D10" s="2"/>
      <c r="E10" s="2">
        <v>0</v>
      </c>
    </row>
    <row r="11" spans="2:5" ht="12.75">
      <c r="B11" t="s">
        <v>41</v>
      </c>
      <c r="C11" s="2">
        <v>1200</v>
      </c>
      <c r="D11" s="2"/>
      <c r="E11" s="2">
        <v>1450</v>
      </c>
    </row>
    <row r="12" spans="2:5" s="22" customFormat="1" ht="12.75">
      <c r="B12" s="22" t="s">
        <v>0</v>
      </c>
      <c r="C12" s="23">
        <f>SUM(C7:C11)</f>
        <v>11614</v>
      </c>
      <c r="D12" s="23"/>
      <c r="E12" s="23">
        <f>SUM(E7:E11)</f>
        <v>10576</v>
      </c>
    </row>
    <row r="13" spans="1:5" ht="12.75">
      <c r="A13" s="3"/>
      <c r="C13" s="4"/>
      <c r="D13" s="4"/>
      <c r="E13" s="4"/>
    </row>
    <row r="14" spans="2:5" ht="12.75">
      <c r="B14" s="3" t="s">
        <v>42</v>
      </c>
      <c r="C14" s="4">
        <v>35900</v>
      </c>
      <c r="D14" s="4"/>
      <c r="E14" s="4">
        <v>33000</v>
      </c>
    </row>
    <row r="15" spans="3:5" ht="12.75">
      <c r="C15" s="2"/>
      <c r="D15" s="2"/>
      <c r="E15" s="2"/>
    </row>
    <row r="16" spans="2:5" ht="12.75">
      <c r="B16" t="s">
        <v>1</v>
      </c>
      <c r="C16" s="2">
        <v>13452</v>
      </c>
      <c r="D16" s="2"/>
      <c r="E16" s="2">
        <v>14500</v>
      </c>
    </row>
    <row r="17" spans="2:5" ht="12.75">
      <c r="B17" t="s">
        <v>34</v>
      </c>
      <c r="C17" s="2">
        <v>4056</v>
      </c>
      <c r="D17" s="2"/>
      <c r="E17" s="2">
        <v>6200</v>
      </c>
    </row>
    <row r="18" spans="2:5" ht="12.75">
      <c r="B18" t="s">
        <v>2</v>
      </c>
      <c r="C18" s="2">
        <v>21000</v>
      </c>
      <c r="D18" s="2"/>
      <c r="E18" s="2">
        <v>21000</v>
      </c>
    </row>
    <row r="19" spans="1:5" s="3" customFormat="1" ht="12.75">
      <c r="A19"/>
      <c r="B19" s="3" t="s">
        <v>3</v>
      </c>
      <c r="C19" s="4">
        <f>SUM(C16:C18)</f>
        <v>38508</v>
      </c>
      <c r="D19" s="2"/>
      <c r="E19" s="4">
        <f>SUM(E16:E18)</f>
        <v>41700</v>
      </c>
    </row>
    <row r="20" spans="1:5" s="3" customFormat="1" ht="12.75">
      <c r="A20"/>
      <c r="C20" s="4"/>
      <c r="D20" s="2"/>
      <c r="E20" s="4"/>
    </row>
    <row r="21" spans="2:5" s="17" customFormat="1" ht="12.75">
      <c r="B21" s="3" t="s">
        <v>43</v>
      </c>
      <c r="C21" s="4">
        <v>300</v>
      </c>
      <c r="D21" s="18"/>
      <c r="E21" s="4">
        <v>300</v>
      </c>
    </row>
    <row r="22" spans="3:5" s="17" customFormat="1" ht="12.75">
      <c r="C22" s="18"/>
      <c r="D22" s="18"/>
      <c r="E22" s="18"/>
    </row>
    <row r="23" spans="2:5" s="17" customFormat="1" ht="12.75">
      <c r="B23" s="22" t="s">
        <v>70</v>
      </c>
      <c r="C23" s="23">
        <f>C14+C19+C21</f>
        <v>74708</v>
      </c>
      <c r="D23" s="23"/>
      <c r="E23" s="23">
        <f>E14+E19+E21</f>
        <v>75000</v>
      </c>
    </row>
    <row r="24" spans="1:5" ht="12.75">
      <c r="A24" s="3"/>
      <c r="C24" s="2"/>
      <c r="D24" s="2"/>
      <c r="E24" s="2"/>
    </row>
    <row r="25" spans="2:5" ht="12.75">
      <c r="B25" t="s">
        <v>4</v>
      </c>
      <c r="C25" s="2">
        <v>2500</v>
      </c>
      <c r="D25" s="2"/>
      <c r="E25" s="2">
        <v>0</v>
      </c>
    </row>
    <row r="26" spans="2:5" ht="12.75">
      <c r="B26" t="s">
        <v>5</v>
      </c>
      <c r="C26" s="2">
        <v>12305</v>
      </c>
      <c r="D26" s="2"/>
      <c r="E26" s="2">
        <v>12800</v>
      </c>
    </row>
    <row r="27" spans="2:5" s="22" customFormat="1" ht="12.75">
      <c r="B27" s="22" t="s">
        <v>6</v>
      </c>
      <c r="C27" s="23">
        <f>SUM(C25:C26)</f>
        <v>14805</v>
      </c>
      <c r="D27" s="23"/>
      <c r="E27" s="23">
        <f>SUM(E25:E26)</f>
        <v>12800</v>
      </c>
    </row>
    <row r="28" spans="3:5" ht="12.75">
      <c r="C28" s="2"/>
      <c r="D28" s="4"/>
      <c r="E28" s="2"/>
    </row>
    <row r="29" spans="2:5" s="17" customFormat="1" ht="12.75">
      <c r="B29" s="17" t="s">
        <v>7</v>
      </c>
      <c r="C29" s="18"/>
      <c r="D29" s="18"/>
      <c r="E29" s="18"/>
    </row>
    <row r="30" spans="2:5" ht="12.75">
      <c r="B30" t="s">
        <v>25</v>
      </c>
      <c r="C30" s="2">
        <v>2713</v>
      </c>
      <c r="D30" s="2"/>
      <c r="E30" s="2">
        <v>3800</v>
      </c>
    </row>
    <row r="31" spans="2:5" ht="12.75">
      <c r="B31" t="s">
        <v>26</v>
      </c>
      <c r="C31" s="2">
        <v>37160</v>
      </c>
      <c r="D31" s="2"/>
      <c r="E31" s="2">
        <v>35000</v>
      </c>
    </row>
    <row r="32" spans="2:5" s="3" customFormat="1" ht="12.75">
      <c r="B32" s="3" t="s">
        <v>44</v>
      </c>
      <c r="C32" s="4">
        <f>SUM(C30:C31)</f>
        <v>39873</v>
      </c>
      <c r="D32" s="4"/>
      <c r="E32" s="4">
        <f>SUM(E30:E31)</f>
        <v>38800</v>
      </c>
    </row>
    <row r="33" spans="2:5" ht="12.75">
      <c r="B33" t="s">
        <v>27</v>
      </c>
      <c r="C33" s="2">
        <v>0</v>
      </c>
      <c r="D33" s="2"/>
      <c r="E33" s="2">
        <v>179</v>
      </c>
    </row>
    <row r="34" spans="2:5" ht="12.75">
      <c r="B34" t="s">
        <v>28</v>
      </c>
      <c r="C34" s="2">
        <v>2365</v>
      </c>
      <c r="D34" s="2"/>
      <c r="E34" s="2">
        <v>1600</v>
      </c>
    </row>
    <row r="35" spans="2:5" s="3" customFormat="1" ht="12.75">
      <c r="B35" s="3" t="s">
        <v>45</v>
      </c>
      <c r="C35" s="4">
        <f>SUM(C33:C34)</f>
        <v>2365</v>
      </c>
      <c r="D35" s="4"/>
      <c r="E35" s="4">
        <f>SUM(E33:E34)</f>
        <v>1779</v>
      </c>
    </row>
    <row r="36" spans="1:5" s="22" customFormat="1" ht="12.75">
      <c r="A36" s="24"/>
      <c r="B36" s="22" t="s">
        <v>8</v>
      </c>
      <c r="C36" s="23">
        <f>SUM(C35,C32)</f>
        <v>42238</v>
      </c>
      <c r="D36" s="23"/>
      <c r="E36" s="23">
        <f>SUM(E35,E32)</f>
        <v>40579</v>
      </c>
    </row>
    <row r="37" spans="3:5" s="3" customFormat="1" ht="12.75">
      <c r="C37" s="4"/>
      <c r="D37" s="4"/>
      <c r="E37" s="4"/>
    </row>
    <row r="38" spans="1:5" ht="12.75">
      <c r="A38" s="3"/>
      <c r="B38" s="17" t="s">
        <v>46</v>
      </c>
      <c r="C38" s="2">
        <v>33972</v>
      </c>
      <c r="D38" s="2"/>
      <c r="E38" s="2">
        <v>33972</v>
      </c>
    </row>
    <row r="39" spans="1:5" ht="12.75">
      <c r="A39" s="3"/>
      <c r="B39" s="17" t="s">
        <v>47</v>
      </c>
      <c r="C39" s="2">
        <v>12896</v>
      </c>
      <c r="D39" s="2"/>
      <c r="E39" s="2">
        <v>0</v>
      </c>
    </row>
    <row r="40" spans="1:5" ht="12.75">
      <c r="A40" s="3"/>
      <c r="B40" s="17" t="s">
        <v>74</v>
      </c>
      <c r="C40" s="2"/>
      <c r="D40" s="2"/>
      <c r="E40" s="2">
        <v>37273</v>
      </c>
    </row>
    <row r="41" spans="2:5" s="22" customFormat="1" ht="12.75">
      <c r="B41" s="22" t="s">
        <v>48</v>
      </c>
      <c r="C41" s="23">
        <f>SUM(C38:C40)</f>
        <v>46868</v>
      </c>
      <c r="D41" s="23"/>
      <c r="E41" s="23">
        <f>SUM(E38:E40)</f>
        <v>71245</v>
      </c>
    </row>
    <row r="42" spans="3:5" s="22" customFormat="1" ht="12.75">
      <c r="C42" s="23"/>
      <c r="D42" s="23"/>
      <c r="E42" s="23"/>
    </row>
    <row r="43" spans="2:5" s="22" customFormat="1" ht="12.75">
      <c r="B43" s="22" t="s">
        <v>71</v>
      </c>
      <c r="C43" s="23">
        <v>15000</v>
      </c>
      <c r="D43" s="23"/>
      <c r="E43" s="23">
        <v>0</v>
      </c>
    </row>
    <row r="44" spans="3:5" s="22" customFormat="1" ht="12.75">
      <c r="C44" s="23"/>
      <c r="D44" s="23"/>
      <c r="E44" s="23"/>
    </row>
    <row r="45" spans="2:5" s="17" customFormat="1" ht="12.75">
      <c r="B45" s="17" t="s">
        <v>72</v>
      </c>
      <c r="C45" s="18">
        <v>27013</v>
      </c>
      <c r="D45" s="18"/>
      <c r="E45" s="18">
        <v>12000</v>
      </c>
    </row>
    <row r="46" spans="2:5" s="17" customFormat="1" ht="12.75">
      <c r="B46" s="17" t="s">
        <v>73</v>
      </c>
      <c r="C46" s="18">
        <v>7836</v>
      </c>
      <c r="D46" s="18"/>
      <c r="E46" s="18">
        <v>47000</v>
      </c>
    </row>
    <row r="47" spans="1:5" s="22" customFormat="1" ht="12.75">
      <c r="A47" s="24"/>
      <c r="B47" s="25" t="s">
        <v>49</v>
      </c>
      <c r="C47" s="26">
        <f>C45+C46</f>
        <v>34849</v>
      </c>
      <c r="D47" s="26"/>
      <c r="E47" s="26">
        <f>E45+E46</f>
        <v>59000</v>
      </c>
    </row>
    <row r="48" spans="2:5" s="3" customFormat="1" ht="13.5" thickBot="1">
      <c r="B48" s="6"/>
      <c r="C48" s="7"/>
      <c r="D48" s="7"/>
      <c r="E48" s="7"/>
    </row>
    <row r="49" spans="2:5" s="3" customFormat="1" ht="12.75">
      <c r="B49" s="3" t="s">
        <v>31</v>
      </c>
      <c r="C49" s="4">
        <f>SUM(C12,C23,C27,C36,C41,C47,C43)</f>
        <v>240082</v>
      </c>
      <c r="D49" s="4"/>
      <c r="E49" s="4">
        <f>SUM(E12,E14,E19,E21,E27,E36,E41,E47)</f>
        <v>269200</v>
      </c>
    </row>
    <row r="50" ht="12.75">
      <c r="A50" s="3"/>
    </row>
    <row r="52" ht="12.75">
      <c r="E52" s="2"/>
    </row>
  </sheetData>
  <sheetProtection/>
  <printOptions/>
  <pageMargins left="0.42" right="0.47" top="1.24" bottom="1" header="0.5" footer="0.5"/>
  <pageSetup horizontalDpi="300" verticalDpi="300" orientation="portrait" paperSize="9" r:id="rId1"/>
  <headerFooter alignWithMargins="0">
    <oddHeader>&amp;C&amp;"Arial,Félkövér dőlt"&amp;12Pereszteg Község Önkrományzatának 2011. évi várható bevételei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50"/>
  <sheetViews>
    <sheetView tabSelected="1" view="pageLayout" workbookViewId="0" topLeftCell="A28">
      <selection activeCell="D45" sqref="D45"/>
    </sheetView>
  </sheetViews>
  <sheetFormatPr defaultColWidth="9.140625" defaultRowHeight="12.75"/>
  <cols>
    <col min="1" max="1" width="44.8515625" style="0" bestFit="1" customWidth="1"/>
    <col min="2" max="2" width="16.28125" style="0" customWidth="1"/>
    <col min="3" max="3" width="7.7109375" style="0" customWidth="1"/>
    <col min="4" max="4" width="15.140625" style="0" customWidth="1"/>
  </cols>
  <sheetData>
    <row r="2" ht="12.75">
      <c r="D2" s="8" t="s">
        <v>23</v>
      </c>
    </row>
    <row r="3" ht="12.75">
      <c r="D3" s="8" t="s">
        <v>24</v>
      </c>
    </row>
    <row r="5" spans="2:4" ht="25.5">
      <c r="B5" s="19" t="s">
        <v>64</v>
      </c>
      <c r="C5" s="9"/>
      <c r="D5" s="21" t="s">
        <v>66</v>
      </c>
    </row>
    <row r="6" spans="2:3" ht="12.75">
      <c r="B6" s="1"/>
      <c r="C6" s="1"/>
    </row>
    <row r="7" spans="2:3" ht="12.75">
      <c r="B7" s="1"/>
      <c r="C7" s="1"/>
    </row>
    <row r="8" spans="1:4" ht="12.75">
      <c r="A8" t="s">
        <v>9</v>
      </c>
      <c r="B8" s="12">
        <v>61735</v>
      </c>
      <c r="C8" s="12"/>
      <c r="D8" s="12">
        <v>57735</v>
      </c>
    </row>
    <row r="9" spans="1:4" ht="12.75">
      <c r="A9" t="s">
        <v>29</v>
      </c>
      <c r="B9" s="12">
        <v>16112</v>
      </c>
      <c r="C9" s="12"/>
      <c r="D9" s="12">
        <v>15500</v>
      </c>
    </row>
    <row r="10" spans="1:4" ht="12.75">
      <c r="A10" t="s">
        <v>30</v>
      </c>
      <c r="B10" s="12">
        <v>1257</v>
      </c>
      <c r="C10" s="12"/>
      <c r="D10" s="12">
        <v>1000</v>
      </c>
    </row>
    <row r="11" spans="1:4" s="3" customFormat="1" ht="12.75">
      <c r="A11" s="3" t="s">
        <v>50</v>
      </c>
      <c r="B11" s="13">
        <f>SUM(B8:B10)</f>
        <v>79104</v>
      </c>
      <c r="C11" s="13"/>
      <c r="D11" s="13">
        <f>SUM(D8:D10)</f>
        <v>74235</v>
      </c>
    </row>
    <row r="12" spans="2:4" ht="12.75">
      <c r="B12" s="12"/>
      <c r="C12" s="12"/>
      <c r="D12" s="12"/>
    </row>
    <row r="13" spans="1:4" s="3" customFormat="1" ht="12.75">
      <c r="A13" s="3" t="s">
        <v>51</v>
      </c>
      <c r="B13" s="13">
        <v>20048</v>
      </c>
      <c r="C13" s="13"/>
      <c r="D13" s="13">
        <v>18600</v>
      </c>
    </row>
    <row r="14" spans="2:4" ht="12.75">
      <c r="B14" s="12"/>
      <c r="C14" s="12"/>
      <c r="D14" s="12"/>
    </row>
    <row r="15" spans="1:4" ht="12.75">
      <c r="A15" t="s">
        <v>10</v>
      </c>
      <c r="B15" s="12">
        <v>75</v>
      </c>
      <c r="C15" s="12"/>
      <c r="D15" s="12">
        <v>50</v>
      </c>
    </row>
    <row r="16" spans="1:4" ht="12.75">
      <c r="A16" t="s">
        <v>35</v>
      </c>
      <c r="B16" s="12">
        <v>765</v>
      </c>
      <c r="C16" s="12"/>
      <c r="D16" s="12">
        <v>600</v>
      </c>
    </row>
    <row r="17" spans="1:4" ht="12.75">
      <c r="A17" t="s">
        <v>11</v>
      </c>
      <c r="B17" s="12">
        <v>390</v>
      </c>
      <c r="C17" s="12"/>
      <c r="D17" s="12">
        <v>150</v>
      </c>
    </row>
    <row r="18" spans="1:4" ht="12.75">
      <c r="A18" t="s">
        <v>12</v>
      </c>
      <c r="B18" s="12">
        <v>399</v>
      </c>
      <c r="C18" s="12"/>
      <c r="D18" s="12">
        <v>220</v>
      </c>
    </row>
    <row r="19" spans="1:4" ht="12.75">
      <c r="A19" t="s">
        <v>13</v>
      </c>
      <c r="B19" s="12">
        <v>100</v>
      </c>
      <c r="C19" s="12"/>
      <c r="D19" s="12">
        <v>100</v>
      </c>
    </row>
    <row r="20" spans="1:4" ht="12.75">
      <c r="A20" t="s">
        <v>14</v>
      </c>
      <c r="B20" s="12">
        <v>1010</v>
      </c>
      <c r="C20" s="12"/>
      <c r="D20" s="12">
        <v>950</v>
      </c>
    </row>
    <row r="21" spans="1:4" ht="12.75">
      <c r="A21" t="s">
        <v>15</v>
      </c>
      <c r="B21" s="12">
        <v>106</v>
      </c>
      <c r="C21" s="12"/>
      <c r="D21" s="12">
        <v>100</v>
      </c>
    </row>
    <row r="22" spans="1:4" ht="12.75">
      <c r="A22" t="s">
        <v>33</v>
      </c>
      <c r="B22" s="12">
        <v>539</v>
      </c>
      <c r="C22" s="12"/>
      <c r="D22" s="12">
        <v>340</v>
      </c>
    </row>
    <row r="23" spans="1:4" ht="12.75">
      <c r="A23" t="s">
        <v>16</v>
      </c>
      <c r="B23" s="12">
        <v>496</v>
      </c>
      <c r="C23" s="12"/>
      <c r="D23" s="12">
        <v>496</v>
      </c>
    </row>
    <row r="24" spans="1:4" ht="12.75">
      <c r="A24" t="s">
        <v>17</v>
      </c>
      <c r="B24" s="12">
        <v>1153</v>
      </c>
      <c r="C24" s="12"/>
      <c r="D24" s="12">
        <v>1000</v>
      </c>
    </row>
    <row r="25" spans="1:4" ht="12.75">
      <c r="A25" s="17" t="s">
        <v>67</v>
      </c>
      <c r="B25" s="12">
        <v>933</v>
      </c>
      <c r="C25" s="12"/>
      <c r="D25" s="12">
        <v>850</v>
      </c>
    </row>
    <row r="26" spans="1:4" ht="12.75">
      <c r="A26" t="s">
        <v>18</v>
      </c>
      <c r="B26" s="12">
        <v>26313</v>
      </c>
      <c r="C26" s="12"/>
      <c r="D26" s="12">
        <v>22300</v>
      </c>
    </row>
    <row r="27" spans="1:4" ht="12.75">
      <c r="A27" s="17" t="s">
        <v>19</v>
      </c>
      <c r="B27" s="12">
        <v>8935</v>
      </c>
      <c r="C27" s="12"/>
      <c r="D27" s="12">
        <v>7000</v>
      </c>
    </row>
    <row r="28" spans="1:4" ht="12.75">
      <c r="A28" s="17" t="s">
        <v>54</v>
      </c>
      <c r="B28" s="12">
        <v>465</v>
      </c>
      <c r="C28" s="12"/>
      <c r="D28" s="12">
        <v>465</v>
      </c>
    </row>
    <row r="29" spans="1:4" ht="12.75">
      <c r="A29" s="17" t="s">
        <v>55</v>
      </c>
      <c r="B29" s="12">
        <v>500</v>
      </c>
      <c r="C29" s="12"/>
      <c r="D29" s="12">
        <v>500</v>
      </c>
    </row>
    <row r="30" spans="1:4" ht="12.75">
      <c r="A30" s="17" t="s">
        <v>68</v>
      </c>
      <c r="B30" s="12">
        <v>28397</v>
      </c>
      <c r="C30" s="12"/>
      <c r="D30" s="12">
        <v>26200</v>
      </c>
    </row>
    <row r="31" spans="1:4" ht="12.75">
      <c r="A31" s="17" t="s">
        <v>57</v>
      </c>
      <c r="B31" s="12">
        <v>3198</v>
      </c>
      <c r="C31" s="12"/>
      <c r="D31" s="12">
        <v>2400</v>
      </c>
    </row>
    <row r="32" spans="1:4" ht="12.75">
      <c r="A32" s="17" t="s">
        <v>56</v>
      </c>
      <c r="B32" s="12">
        <v>500</v>
      </c>
      <c r="C32" s="12"/>
      <c r="D32" s="12">
        <v>500</v>
      </c>
    </row>
    <row r="33" spans="1:4" ht="12.75">
      <c r="A33" s="17" t="s">
        <v>36</v>
      </c>
      <c r="B33" s="12">
        <v>1800</v>
      </c>
      <c r="C33" s="12"/>
      <c r="D33" s="12">
        <v>800</v>
      </c>
    </row>
    <row r="34" spans="1:4" s="3" customFormat="1" ht="12.75">
      <c r="A34" s="3" t="s">
        <v>52</v>
      </c>
      <c r="B34" s="13">
        <f>SUM(B15:B33)</f>
        <v>76074</v>
      </c>
      <c r="C34" s="13"/>
      <c r="D34" s="13">
        <f>SUM(D15:D33)</f>
        <v>65021</v>
      </c>
    </row>
    <row r="35" spans="2:4" ht="12.75">
      <c r="B35" s="12"/>
      <c r="C35" s="12"/>
      <c r="D35" s="12"/>
    </row>
    <row r="36" spans="1:4" ht="12.75">
      <c r="A36" s="17" t="s">
        <v>58</v>
      </c>
      <c r="B36" s="12">
        <v>140</v>
      </c>
      <c r="C36" s="12"/>
      <c r="D36" s="12">
        <v>140</v>
      </c>
    </row>
    <row r="37" spans="1:4" ht="12.75">
      <c r="A37" s="17" t="s">
        <v>59</v>
      </c>
      <c r="B37" s="12">
        <v>1973</v>
      </c>
      <c r="C37" s="12"/>
      <c r="D37" s="12">
        <v>1973</v>
      </c>
    </row>
    <row r="38" spans="1:4" ht="12.75">
      <c r="A38" s="17" t="s">
        <v>60</v>
      </c>
      <c r="B38" s="12">
        <v>500</v>
      </c>
      <c r="C38" s="12"/>
      <c r="D38" s="12">
        <v>300</v>
      </c>
    </row>
    <row r="39" spans="1:4" ht="12.75">
      <c r="A39" s="17" t="s">
        <v>61</v>
      </c>
      <c r="B39" s="12">
        <v>3998</v>
      </c>
      <c r="C39" s="12"/>
      <c r="D39" s="12">
        <v>2500</v>
      </c>
    </row>
    <row r="40" spans="1:4" s="3" customFormat="1" ht="12.75">
      <c r="A40" s="3" t="s">
        <v>53</v>
      </c>
      <c r="B40" s="13">
        <f>SUM(B36:B39)</f>
        <v>6611</v>
      </c>
      <c r="C40" s="13"/>
      <c r="D40" s="13">
        <f>SUM(D36:D39)</f>
        <v>4913</v>
      </c>
    </row>
    <row r="41" spans="2:4" s="3" customFormat="1" ht="12.75">
      <c r="B41" s="13"/>
      <c r="C41" s="13"/>
      <c r="D41" s="13"/>
    </row>
    <row r="42" spans="1:4" s="3" customFormat="1" ht="12.75">
      <c r="A42" s="3" t="s">
        <v>69</v>
      </c>
      <c r="B42" s="13">
        <v>25750</v>
      </c>
      <c r="C42" s="13"/>
      <c r="D42" s="13">
        <v>71000</v>
      </c>
    </row>
    <row r="43" spans="2:4" s="3" customFormat="1" ht="12.75">
      <c r="B43" s="13"/>
      <c r="C43" s="13"/>
      <c r="D43" s="13"/>
    </row>
    <row r="44" spans="1:4" s="3" customFormat="1" ht="12.75">
      <c r="A44" s="3" t="s">
        <v>62</v>
      </c>
      <c r="B44" s="13">
        <v>19632</v>
      </c>
      <c r="C44" s="13"/>
      <c r="D44" s="13">
        <v>25431</v>
      </c>
    </row>
    <row r="45" spans="2:4" s="3" customFormat="1" ht="12.75">
      <c r="B45" s="13"/>
      <c r="C45" s="13"/>
      <c r="D45" s="13"/>
    </row>
    <row r="46" spans="1:4" s="3" customFormat="1" ht="12.75">
      <c r="A46" s="3" t="s">
        <v>63</v>
      </c>
      <c r="B46" s="14">
        <v>4000</v>
      </c>
      <c r="C46" s="14"/>
      <c r="D46" s="14">
        <v>4000</v>
      </c>
    </row>
    <row r="47" spans="2:4" s="3" customFormat="1" ht="12.75">
      <c r="B47" s="14"/>
      <c r="C47" s="14"/>
      <c r="D47" s="14"/>
    </row>
    <row r="48" spans="1:4" s="3" customFormat="1" ht="12.75">
      <c r="A48" s="5" t="s">
        <v>20</v>
      </c>
      <c r="B48" s="14">
        <v>8863</v>
      </c>
      <c r="C48" s="14"/>
      <c r="D48" s="14">
        <v>6000</v>
      </c>
    </row>
    <row r="49" spans="1:4" s="3" customFormat="1" ht="13.5" thickBot="1">
      <c r="A49" s="5"/>
      <c r="B49" s="14"/>
      <c r="C49" s="14"/>
      <c r="D49" s="14"/>
    </row>
    <row r="50" spans="1:4" ht="12.75">
      <c r="A50" s="11" t="s">
        <v>32</v>
      </c>
      <c r="B50" s="15">
        <f>+SUM(B11,B14,B13,B34,B40,B44,B42,B46,B48)</f>
        <v>240082</v>
      </c>
      <c r="C50" s="16"/>
      <c r="D50" s="15">
        <f>+SUM(D11,D13,D34,D40,D42,D44,D46,D48)</f>
        <v>269200</v>
      </c>
    </row>
  </sheetData>
  <sheetProtection/>
  <printOptions/>
  <pageMargins left="0.75" right="0.75" top="1.26" bottom="1" header="0.61" footer="0.5"/>
  <pageSetup horizontalDpi="300" verticalDpi="300" orientation="portrait" paperSize="9" r:id="rId1"/>
  <headerFooter alignWithMargins="0">
    <oddHeader>&amp;C&amp;"Arial,Félkövér dőlt"&amp;12Pereszteg Község Önkormányzatának 2011. évi várható kiadásai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Böszörményi Zsanett</cp:lastModifiedBy>
  <cp:lastPrinted>2009-11-05T12:05:05Z</cp:lastPrinted>
  <dcterms:created xsi:type="dcterms:W3CDTF">2005-11-17T14:02:35Z</dcterms:created>
  <dcterms:modified xsi:type="dcterms:W3CDTF">2010-11-25T11:58:49Z</dcterms:modified>
  <cp:category/>
  <cp:version/>
  <cp:contentType/>
  <cp:contentStatus/>
</cp:coreProperties>
</file>